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780" yWindow="-90" windowWidth="20730" windowHeight="9270"/>
  </bookViews>
  <sheets>
    <sheet name="Приложение № 2" sheetId="1" r:id="rId1"/>
  </sheets>
  <calcPr calcId="145621" refMode="R1C1"/>
</workbook>
</file>

<file path=xl/calcChain.xml><?xml version="1.0" encoding="utf-8"?>
<calcChain xmlns="http://schemas.openxmlformats.org/spreadsheetml/2006/main">
  <c r="K38" i="1" l="1"/>
  <c r="N38" i="1"/>
  <c r="M38" i="1"/>
  <c r="L38" i="1"/>
  <c r="A22" i="1" l="1"/>
  <c r="A23" i="1" s="1"/>
  <c r="A24" i="1" s="1"/>
</calcChain>
</file>

<file path=xl/sharedStrings.xml><?xml version="1.0" encoding="utf-8"?>
<sst xmlns="http://schemas.openxmlformats.org/spreadsheetml/2006/main" count="190" uniqueCount="122">
  <si>
    <t xml:space="preserve">Приложение </t>
  </si>
  <si>
    <t>к приказу</t>
  </si>
  <si>
    <t>Федеральной службы</t>
  </si>
  <si>
    <t>по экологическому, технологическому</t>
  </si>
  <si>
    <t xml:space="preserve">и атомному надзору </t>
  </si>
  <si>
    <t>Приложение № 2</t>
  </si>
  <si>
    <t>от 20.04.2015  № 157</t>
  </si>
  <si>
    <t xml:space="preserve">ИНФОРМАЦИЯ ОБ ОБЪЕКТАХ ФЕДЕРАЛЬНОГО ГОСУДАРСТВЕННОГО СТРОИТЕЛЬНОГО НАДЗОРА </t>
  </si>
  <si>
    <t>(с начала осуществления государственного строительного надзора по настоящее время)</t>
  </si>
  <si>
    <t>№ объекта по порядку</t>
  </si>
  <si>
    <t>СУБЪЕКТ РФ</t>
  </si>
  <si>
    <t xml:space="preserve">ЗАКЛЮЧЕНИЕ ГОСУДАРСТВЕННОЙ ЭКСПЕРТИЗЫ               (номер, дата утверждения, организация, выдавшая заключение) </t>
  </si>
  <si>
    <t>РАЗРЕШЕНИЕ НА СТРОИТЕЛЬСТВО (номер, дата выдачи, орган, выдавший разрешение)</t>
  </si>
  <si>
    <t>ИЗВЕЩЕНИЕ о начале  строительства, реконструкции (вх. номер и дата)</t>
  </si>
  <si>
    <t>ПРОВЕДЕНО ПРОВЕРОК (общее количество)</t>
  </si>
  <si>
    <t>РЕЗУЛЬТАТЫ ПРОВЕДЕННЫХ ПРОВЕРОК</t>
  </si>
  <si>
    <t>ВЫЯВЛЕНО НАРУШЕНИЙ  (кол-во)</t>
  </si>
  <si>
    <t>от «___» ______________ 20__ г.  № ________</t>
  </si>
  <si>
    <t>Архангельская область</t>
  </si>
  <si>
    <t>под надзором</t>
  </si>
  <si>
    <t>Р</t>
  </si>
  <si>
    <t>консервация</t>
  </si>
  <si>
    <t>С</t>
  </si>
  <si>
    <t>ФГУП          « Государственная корпорация по организации воздушного движения в Российской Федерации»</t>
  </si>
  <si>
    <t>«Реконструкция и техническое перевооружение комплекса средств УВД, РТОП и электросвязи аэропорта Лешуконское, включая оснащение системой ближней навигации, аэродромным радиолокационным комплексом, средствами радиосвязи, с. Лешуконское, Архангельская область. Этап №3» по адресу: Архангельская обл., Лешуконский район, с. Лешуконское, аэропорт «Лешуконское»</t>
  </si>
  <si>
    <t xml:space="preserve">1. ООО "РСУ-1" </t>
  </si>
  <si>
    <t>№053-12/СПЭ-0862/02 выдано 13.02.2012  ФАУ «Главгос-экспертиза России» (Санкт-Петербургский филиал).</t>
  </si>
  <si>
    <t>№ RU 29510304-7/101 от 22.01.2015 выдано Федеральным агенством воздушного транспорта Министерства транспорта Российской Федерации</t>
  </si>
  <si>
    <t>«Соловецкий государственный историко-архитектурный и природный музей-заповедник», пос. Соловецкий, Архангельская область. Строительство и реконструкция объектов Соловецкого государственного историко-архитектурного и природного музея-заповедника, пос. Соловецкий, Архангельская область. Реконструкция, реставрация и приспособление под современное использование объекта культурного наследия Гостиница «Преображенская», расположенного по адресу: Архангельская область, Приморский район, поселок Соловецкий, набережная бухты Благополучия, дом 2</t>
  </si>
  <si>
    <t>1. ФГБУ «Северо-Западная дирекция по строительству, реконструкции и реставрации</t>
  </si>
  <si>
    <t>ООО "Архстроймеханизация"</t>
  </si>
  <si>
    <t>№ 205-14/СПЭ-2517/02 ,утверждено 04.04.2014 Санкт-Петербургским филиалом ФАУ «Главгосэкспертиза»; № 208-14/СПЭ-2517/05  утверждено 04.04.2014 Санкт-Петербургским филиалом ФАУ «Главгосэкспертиза» (проверка сметной стоимости)</t>
  </si>
  <si>
    <t>№29-523317-1-2015 от 14.08.2015 выдано управлением Министерства культуры РФ по Северо-Западному федеральному округу</t>
  </si>
  <si>
    <t>№1/16437 от 23.03.2015</t>
  </si>
  <si>
    <t>АО «ЦС «Звездочка»</t>
  </si>
  <si>
    <t xml:space="preserve">№ 528-14/ГГЭ-9170/03  от 18.04.2014 выдано ФАУ «Главгосэкспертиза России»   </t>
  </si>
  <si>
    <t xml:space="preserve">№29-1032901000703-580-2015 от 17.07.2015 выдано Администрацией муниципального образования «Северодвинск» </t>
  </si>
  <si>
    <t>ПАО «Севералмаз»</t>
  </si>
  <si>
    <t>«Техническое перевооружение и реконструкция испытательно-сдаточного и вспомогательного производств в обеспечение строительства четвертого и пятого поколений АПЛ. Техническое перевооружение и реконструкция объектов энергообеспечения – 1 этап» открытого акционерного общества «Производственное объединение «Северное машиностроительное предприятие» г. Северодвинск, Архангельская область» КВД-2 (объект 477)». Архангельская обл., г. Северодвинск, Архангельское шоссе, д. 58</t>
  </si>
  <si>
    <t>АО «ПО «Севмаш»</t>
  </si>
  <si>
    <t>№588-16/ГГЭ-10547/03 выдано ФАУ «Главгосэкспертиза России» 30.05.2016</t>
  </si>
  <si>
    <t xml:space="preserve">№29-1032901000703-696-2016 от 17.12.2016  выдано Администрацией муниципального образования «Северодвинск» 
</t>
  </si>
  <si>
    <t>№ А/45122 от 05.06.2017</t>
  </si>
  <si>
    <t>1. ООО "СМУ№19 г.Северодвинск". 2.АО «ПО «Севмаш»</t>
  </si>
  <si>
    <t>1.ФГУП «ГВСУ №14» 
2. АО «ЦС «Звездочка»</t>
  </si>
  <si>
    <r>
      <t xml:space="preserve">СТАТУС                                                                                                    </t>
    </r>
    <r>
      <rPr>
        <sz val="8"/>
        <rFont val="Times New Roman"/>
        <family val="1"/>
        <charset val="204"/>
      </rPr>
      <t xml:space="preserve">  (под надзором / консервация / выдано ЗОС)</t>
    </r>
  </si>
  <si>
    <t>НАИМЕНОВАНИЕ                                                                                                         И АДРЕС ОБЪЕКТА</t>
  </si>
  <si>
    <t>СТРОИТЕЛЬСТВО / РЕКОНСТРУКЦИЯ                           ( С / Р)</t>
  </si>
  <si>
    <t xml:space="preserve">1.                ЗАСТРОЙЩИК           2. ТЕХНИЧЕСКИЙ ЗАКАЗЧИК          </t>
  </si>
  <si>
    <t xml:space="preserve">1. ЛИЦА, ОСУЩЕСТВЛЯЮЩИЕ СТРОИТЕЛЬСТВО                                    2. ЛИЦО, ОСУЩЕСТВЛЯЮЩЕЕ СТРОИТЕЛЬНЫЙ КОНТРОЛЬ                       </t>
  </si>
  <si>
    <t>ЗАКЛЮЧЕНИЕ                   О СООТВЕТСТВИИ                       (выдано / не выдано)</t>
  </si>
  <si>
    <t>ВЫДАНО ПРЕДПИСАНИЙ               (кол-во)</t>
  </si>
  <si>
    <t>СОСТАВЛЕНО ПРОТОКОЛОВ                      (кол-во)</t>
  </si>
  <si>
    <t>Акционерное общество «Архангельский ЦБК»</t>
  </si>
  <si>
    <t>1. ООО "Профмакс"</t>
  </si>
  <si>
    <t>№ 29-1-1-3-011112-2019 от 15.05.2019 выдано ФАУ «Главгосэкспертиза России»</t>
  </si>
  <si>
    <t xml:space="preserve">№ RU 29305000-339 от 14.10.2019 выдано Администрацией МО «Город Новодвинск» </t>
  </si>
  <si>
    <t>№ 1 от 13.01.2020 (вх.№ А/2103 от 14.01.2020)</t>
  </si>
  <si>
    <t>«Строительство здания Арбитражного суда Архангельской области, г. Архангельск, проспект Ломоносова, квартал 132»</t>
  </si>
  <si>
    <t>с</t>
  </si>
  <si>
    <t>Арбитражный суд Архангельской области</t>
  </si>
  <si>
    <t xml:space="preserve">ООО "Строй Центр" </t>
  </si>
  <si>
    <t>Положительное заключение государственной экспертизы № 29-1-1-3-0169-19  от 25.12.2019 выдано ФАУ «Главгосэкспертиза России»</t>
  </si>
  <si>
    <t xml:space="preserve">№ 29-301000-317-2020 от 13.11.2020 выдано Администрацией муниципального образования «Город Архангельск»  до 18.11.2022.  </t>
  </si>
  <si>
    <t>№ А/6010 от 03.02.2015</t>
  </si>
  <si>
    <t>№ 1 от 18.08.2015</t>
  </si>
  <si>
    <t>№ 1 от 08.12.2020 (вх. № 246/11933 от 16.12.2020)</t>
  </si>
  <si>
    <t>ООО "ТрансСтрой"</t>
  </si>
  <si>
    <t xml:space="preserve"> «Реконструкция (расширение) площадки малотоксичных промышленных отходов (МТПО) акционерного общества «Производственное объединение «Северное машиностроительное предприятие», г. Северодвинск, Архангельская область»</t>
  </si>
  <si>
    <t xml:space="preserve">«Реконструкция здания кухни-столовой в части надстройки 2-го мансардного этажа и устройством скатной крыши по ул. Суворова, 17, строение 2, в г. Архангельске» </t>
  </si>
  <si>
    <t>ООО "ГТ Север"</t>
  </si>
  <si>
    <t>Управление Министерства внутренних дел Российской Федерации</t>
  </si>
  <si>
    <t>ООО "КИРШИН"</t>
  </si>
  <si>
    <t xml:space="preserve">№ 29-1-1-3-043368-2020 от 07.09.2020  выдано  ФАУ «Главгосэкспертиза России»;  Экологическая экспертиза № 343 от 27.12.2019 </t>
  </si>
  <si>
    <t xml:space="preserve">№ 29-1032901000703-992-2021 от 14.09.2021 Администрация МО «Северодвинск»  До 13.04.2022 </t>
  </si>
  <si>
    <t>№ RU 29-301000-303-2021 от 25.02.2021 выдано Админ истрацией муниципального образования «Город Архангельск» До 25.12.2021</t>
  </si>
  <si>
    <t>Извещение о начале строительства № 33/1518 от 16.09.2021 (вх. № 246/10170 от 30.09.2021)</t>
  </si>
  <si>
    <t>Извещение о начале строительства №: 61.14/2718 от 05.10.2021(вх. №246/10315 от 05.10.2021)</t>
  </si>
  <si>
    <t xml:space="preserve">«Установка автоматизированного приемо-передающего радиоцентра (АППЦ) «Архангельск» ВАИШ.469178.002-073 для Архангельского центра ОВД филиала «Аэронавигация Северо-Запада» ФГУП «Госкорпорация по ОрВД» </t>
  </si>
  <si>
    <t xml:space="preserve">«Установка автоматизированного приемо-передающего радиоцентра (АППЦ) «Котлас» ВАИШ.469178.002-074 для Котласского отделения Архангельского центра ОВД филиала «Аэронавигация Северо-Запада» ФГУП «Госкорпорация по ОрВД» </t>
  </si>
  <si>
    <t xml:space="preserve">№ 77-1-1-2-0084-18  от 28/12/2018  ФГКУ «Центр государственной экспертизы объектов обороны и безопасности, находящихся в ведении Федеральной службы </t>
  </si>
  <si>
    <t>ООО "Норд-Строй"</t>
  </si>
  <si>
    <t>№ в ЕГРЗ 29-1-1-3-023769-2020 от 10.06.2020 ФАУ «Главгосэкспертиза России»</t>
  </si>
  <si>
    <t>ФГУП «Государственная корпорация по организации воздушного движения в Российской Федерации»</t>
  </si>
  <si>
    <t>№ в ЕГРЗ 29-1-1-3-063378-2020 от 10.06.2020 ФАУ «Главгосэкспертиза России»</t>
  </si>
  <si>
    <t>№ RU 29-11710000001-1-2021 от 19.04.2021  Выдано  Архангельским межрегиональным территориальным управлением  воздушного транспорта федерального агенства воздушного транспорта до 19.04.2022</t>
  </si>
  <si>
    <t>№ RU 29-11701000001-1-2021 от 07.04.2021  Выдано  Архангельским межрегиональным территориальным управлением  воздушного транспорта федерального агенства воздушного транспорта до 07.08.2023</t>
  </si>
  <si>
    <t>Извещение о начале строительства № 04-01-02/745/АЦ от 23.03.2022 (вх. № 246/3310 от 23.03.2022)</t>
  </si>
  <si>
    <t>Извещение о начале строительства № 04-01-03/150/Ктл от 25.03.2022 (вх. № 246/3560 от 28.03.2022)</t>
  </si>
  <si>
    <t>"Строительство цеха по производству новых типов пропульсивных комплексов по адресу:Архангельская область, г.Северодвинск, пр.Машиностроителей, 12"</t>
  </si>
  <si>
    <t>"Реконструкция секции №3 шлакозолоотвала ТЭС-1 АО «Архангельский ЦБК»</t>
  </si>
  <si>
    <t>«Хвостовое хозяйство с оборотным водоснабжением. Реконструкция, 2 этап. Возведение гидротехнических сооружений до отметки 140,0 м»</t>
  </si>
  <si>
    <t xml:space="preserve">№ 29-1-1-3-073825-2022 от 19.10.2022 выдано  ФАУ «Главгосэкспертиза России»                                                      Экологическая экспертиза 
№1386/ГЭЭ от 02.09.2022
Выдано Федеральной службой
По надзору в сфере природопользования
</t>
  </si>
  <si>
    <t xml:space="preserve">№ 29-29:16-129-2022 от 02.11.2022
Департамент по недропользованию по Северо-Западному федеральному округу, на континентальном шельфе и в Мировом океане (Севзапнедра)
до 02.11.2024
</t>
  </si>
  <si>
    <t>Извещение о начале строительства № 50-1427-22 от 03.11.2022 (вх. № 246/10317 от 03.11.2022)</t>
  </si>
  <si>
    <t>«Комплекс по обращению с отходами производства и потребления в пос. Соловецкий»</t>
  </si>
  <si>
    <t>Фонд по сохранению и развитию соловецкого архипелага</t>
  </si>
  <si>
    <t xml:space="preserve">№ 29-1-1-3-084516-2021
выдано  ФАУ «Главное управление государственной экспертизы»
Экологическая экспертиза 
№ 613-пр от 06.09.2021
Северо-Западным межрегиональным управлением Федеральной службой
По надзору в сфере природопользования
</t>
  </si>
  <si>
    <t xml:space="preserve">№ 29-523000-10-2022 от 10.11.2022
Администрация муниципального образования «Приморский муниципальный район» Архангельской области 
До 10.01.2024
</t>
  </si>
  <si>
    <t>Извещение о начале строительства № 1 от 18.11.2022 (вх. № 246/10722 от 18.11.2022)</t>
  </si>
  <si>
    <t>АО «УЭСК»</t>
  </si>
  <si>
    <t>ФКУ «Ространсмодернизация»</t>
  </si>
  <si>
    <t>АО «МСУ-1»</t>
  </si>
  <si>
    <t>№ 29-1-1-3-067434-2022 от 29.09.2022 выдано  ФАУ «Главное управление государственной экспертизы»</t>
  </si>
  <si>
    <t>Извещение о начале строительства № б/н от 22.12.2022 (вх. № 246/11831 от 22.12.2022)</t>
  </si>
  <si>
    <t>выдан ЗОС</t>
  </si>
  <si>
    <t>«Строительство и  реконструкция автомобильной дороги М-8 «Холмогоры» от Москвы через Ярославль, Вологду до Архангельска. Реконструкция автомобильной дороги М-8 «Холмогоры» Москва – Ярославль – Вологда – Архангельск, подъезд к городу Северодвинск на участке км 0+700 – 13+000, Архангельская область» 2 этап.</t>
  </si>
  <si>
    <t>ООО «Автодороги»</t>
  </si>
  <si>
    <t>№ 29-0-010-2023 от 16.02.2023, выдано Федеральным дорожным агентством до 15.03.2024</t>
  </si>
  <si>
    <t>Извещение о начале строительства № 1 от 20.02.2023 (вх. № 246/914 от 20.02.2023)</t>
  </si>
  <si>
    <t>ФКУ «Упрдор «Холмогоры»</t>
  </si>
  <si>
    <t>№ 210-15/СПЭ-3065/02 от 20.03.2015, выдано ФАУ «Главное управление государственной экспертизы» Санкт-Петербургский филиал</t>
  </si>
  <si>
    <r>
      <t xml:space="preserve">Северо-Западного управление Ростехнадзора, Архангельская область </t>
    </r>
    <r>
      <rPr>
        <u/>
        <sz val="14"/>
        <color indexed="8"/>
        <rFont val="Times New Roman"/>
        <family val="1"/>
        <charset val="204"/>
      </rPr>
      <t>на 20.12.2023</t>
    </r>
  </si>
  <si>
    <t xml:space="preserve">«Реконструкция аэропортового комплекса «Талаги» (г. Архангельск)» Этап 1.1 </t>
  </si>
  <si>
    <t>«Реконструкция аэропортового комплекса «Талаги» (г. Архангельск)». Этап 1.2"</t>
  </si>
  <si>
    <t>«Реконструкция аэропортового комплекса «Талаги» (г. Архангельск)». Этап 1.4"</t>
  </si>
  <si>
    <t>«Реконструкция аэропортового комплекса «Талаги» (г. Архангельск)». Этап 1.5"</t>
  </si>
  <si>
    <t>№ 29-16-072-2023/ФАВТ-04 от 01.11.2023,  выдано Федеральным агентством воздушного транспорта до 06.10.2025</t>
  </si>
  <si>
    <t>№ 29-16-073-2023/ФАВТ-04 от 01.11.2023,  выдано Федеральным агентством воздушного транспорта до 06.09.2025</t>
  </si>
  <si>
    <t>№ 29-16-074-2023/ФАВТ-04 от 01.11.2023,  выдано Федеральным агентством воздушного транспорта до 06.11.2025</t>
  </si>
  <si>
    <t>Извещение о начале строительства вх. № 240/34452 от 27.11.2023</t>
  </si>
  <si>
    <t>№ 29-16-071-2023/ФАВТ-04 от 01.11.2023 ( взамен разрешения на строительство № 29-16-740-2022/ФАВТ-04 от 03.11.2022),  выдано Федеральным агентством воздушного транспорта до 06.11.2024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</si>
</sst>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/>
    <xf numFmtId="0" fontId="0" fillId="0" borderId="0" xfId="0" applyAlignment="1">
      <alignment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5" xfId="0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5" fillId="2" borderId="21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0" fontId="9" fillId="0" borderId="15" xfId="0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center" vertical="center" textRotation="90" wrapText="1"/>
    </xf>
    <xf numFmtId="0" fontId="9" fillId="0" borderId="19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5" xfId="0" applyFont="1" applyFill="1" applyBorder="1" applyAlignment="1">
      <alignment vertical="top" wrapText="1"/>
    </xf>
    <xf numFmtId="0" fontId="9" fillId="0" borderId="0" xfId="0" applyFont="1" applyAlignment="1">
      <alignment horizontal="justify" vertical="top"/>
    </xf>
    <xf numFmtId="0" fontId="9" fillId="0" borderId="15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1" fontId="9" fillId="0" borderId="16" xfId="0" applyNumberFormat="1" applyFont="1" applyFill="1" applyBorder="1" applyAlignment="1">
      <alignment horizontal="center" vertical="top" wrapText="1"/>
    </xf>
    <xf numFmtId="1" fontId="9" fillId="0" borderId="15" xfId="0" applyNumberFormat="1" applyFont="1" applyFill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/>
    </xf>
    <xf numFmtId="1" fontId="9" fillId="0" borderId="15" xfId="0" applyNumberFormat="1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top" wrapText="1"/>
    </xf>
    <xf numFmtId="1" fontId="9" fillId="0" borderId="20" xfId="0" applyNumberFormat="1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1" fontId="9" fillId="0" borderId="17" xfId="0" applyNumberFormat="1" applyFont="1" applyFill="1" applyBorder="1" applyAlignment="1">
      <alignment horizontal="center" vertical="top" wrapText="1"/>
    </xf>
    <xf numFmtId="1" fontId="9" fillId="0" borderId="16" xfId="0" applyNumberFormat="1" applyFont="1" applyFill="1" applyBorder="1" applyAlignment="1">
      <alignment horizontal="center" vertical="top" wrapText="1"/>
    </xf>
    <xf numFmtId="1" fontId="9" fillId="0" borderId="15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6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top" textRotation="90" wrapText="1"/>
    </xf>
    <xf numFmtId="0" fontId="9" fillId="0" borderId="17" xfId="0" applyFont="1" applyFill="1" applyBorder="1" applyAlignment="1">
      <alignment horizontal="center" vertical="top" textRotation="90" wrapText="1"/>
    </xf>
    <xf numFmtId="0" fontId="6" fillId="0" borderId="15" xfId="0" quotePrefix="1" applyFont="1" applyBorder="1" applyAlignment="1">
      <alignment horizontal="center" vertical="top" wrapText="1"/>
    </xf>
  </cellXfs>
  <cellStyles count="1">
    <cellStyle name="Обычный" xfId="0" builtinId="0"/>
  </cellStyles>
  <dxfs count="2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abSelected="1" topLeftCell="A34" zoomScale="90" zoomScaleNormal="90" workbookViewId="0">
      <selection activeCell="K34" sqref="K34"/>
    </sheetView>
  </sheetViews>
  <sheetFormatPr defaultRowHeight="15" x14ac:dyDescent="0.25"/>
  <cols>
    <col min="1" max="1" width="5.28515625" customWidth="1"/>
    <col min="2" max="2" width="6.28515625" customWidth="1"/>
    <col min="3" max="3" width="8.7109375" customWidth="1"/>
    <col min="4" max="4" width="29.7109375" customWidth="1"/>
    <col min="5" max="5" width="6.42578125" customWidth="1"/>
    <col min="6" max="6" width="12.28515625" customWidth="1"/>
    <col min="7" max="7" width="17.5703125" customWidth="1"/>
    <col min="8" max="8" width="17.28515625" customWidth="1"/>
    <col min="9" max="9" width="13.5703125" customWidth="1"/>
    <col min="10" max="10" width="12.42578125" customWidth="1"/>
    <col min="11" max="11" width="13.85546875" customWidth="1"/>
    <col min="12" max="12" width="13.5703125" customWidth="1"/>
    <col min="13" max="13" width="13.85546875" customWidth="1"/>
    <col min="14" max="14" width="13.5703125" customWidth="1"/>
    <col min="15" max="15" width="15.5703125" customWidth="1"/>
  </cols>
  <sheetData>
    <row r="1" spans="1:15" ht="15.75" x14ac:dyDescent="0.25">
      <c r="M1" s="1" t="s">
        <v>0</v>
      </c>
      <c r="N1" s="2"/>
      <c r="O1" s="2"/>
    </row>
    <row r="2" spans="1:15" ht="15.75" x14ac:dyDescent="0.25">
      <c r="M2" s="41" t="s">
        <v>1</v>
      </c>
      <c r="N2" s="41"/>
      <c r="O2" s="41"/>
    </row>
    <row r="3" spans="1:15" ht="15.75" x14ac:dyDescent="0.25">
      <c r="M3" s="41" t="s">
        <v>2</v>
      </c>
      <c r="N3" s="41"/>
      <c r="O3" s="41"/>
    </row>
    <row r="4" spans="1:15" ht="15.75" x14ac:dyDescent="0.25">
      <c r="M4" s="41" t="s">
        <v>3</v>
      </c>
      <c r="N4" s="41"/>
      <c r="O4" s="41"/>
    </row>
    <row r="5" spans="1:15" ht="15.75" x14ac:dyDescent="0.25">
      <c r="M5" s="41" t="s">
        <v>4</v>
      </c>
      <c r="N5" s="41"/>
      <c r="O5" s="41"/>
    </row>
    <row r="6" spans="1:15" ht="15.75" x14ac:dyDescent="0.25">
      <c r="M6" s="3" t="s">
        <v>17</v>
      </c>
      <c r="N6" s="4"/>
      <c r="O6" s="4"/>
    </row>
    <row r="7" spans="1:15" ht="15.75" x14ac:dyDescent="0.25">
      <c r="M7" s="2"/>
      <c r="N7" s="2"/>
      <c r="O7" s="2"/>
    </row>
    <row r="8" spans="1:15" ht="15.75" x14ac:dyDescent="0.25">
      <c r="M8" s="1" t="s">
        <v>5</v>
      </c>
      <c r="N8" s="2"/>
      <c r="O8" s="2"/>
    </row>
    <row r="9" spans="1:15" ht="15.75" customHeight="1" x14ac:dyDescent="0.25">
      <c r="D9" s="5"/>
      <c r="E9" s="5"/>
      <c r="F9" s="5"/>
      <c r="G9" s="5"/>
      <c r="H9" s="5"/>
      <c r="I9" s="5"/>
      <c r="J9" s="5"/>
      <c r="K9" s="5"/>
      <c r="L9" s="5"/>
      <c r="M9" s="41" t="s">
        <v>1</v>
      </c>
      <c r="N9" s="41"/>
      <c r="O9" s="41"/>
    </row>
    <row r="10" spans="1:15" ht="15.75" x14ac:dyDescent="0.25">
      <c r="M10" s="41" t="s">
        <v>2</v>
      </c>
      <c r="N10" s="41"/>
      <c r="O10" s="41"/>
    </row>
    <row r="11" spans="1:15" ht="15.75" x14ac:dyDescent="0.25">
      <c r="M11" s="41" t="s">
        <v>3</v>
      </c>
      <c r="N11" s="41"/>
      <c r="O11" s="41"/>
    </row>
    <row r="12" spans="1:15" ht="15.75" x14ac:dyDescent="0.25">
      <c r="M12" s="41" t="s">
        <v>4</v>
      </c>
      <c r="N12" s="41"/>
      <c r="O12" s="41"/>
    </row>
    <row r="13" spans="1:15" ht="15.75" x14ac:dyDescent="0.25">
      <c r="M13" s="3" t="s">
        <v>6</v>
      </c>
      <c r="N13" s="4"/>
      <c r="O13" s="4"/>
    </row>
    <row r="15" spans="1:15" x14ac:dyDescent="0.25">
      <c r="A15" s="48" t="s">
        <v>7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</row>
    <row r="16" spans="1:15" ht="15.75" x14ac:dyDescent="0.25">
      <c r="A16" s="49" t="s">
        <v>8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1:15" ht="58.5" customHeight="1" thickBot="1" x14ac:dyDescent="0.3">
      <c r="A17" s="50" t="s">
        <v>112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21.75" customHeight="1" x14ac:dyDescent="0.25">
      <c r="A18" s="42" t="s">
        <v>9</v>
      </c>
      <c r="B18" s="44" t="s">
        <v>10</v>
      </c>
      <c r="C18" s="44" t="s">
        <v>45</v>
      </c>
      <c r="D18" s="46" t="s">
        <v>46</v>
      </c>
      <c r="E18" s="44" t="s">
        <v>47</v>
      </c>
      <c r="F18" s="46" t="s">
        <v>48</v>
      </c>
      <c r="G18" s="46" t="s">
        <v>49</v>
      </c>
      <c r="H18" s="46" t="s">
        <v>11</v>
      </c>
      <c r="I18" s="46" t="s">
        <v>12</v>
      </c>
      <c r="J18" s="51" t="s">
        <v>13</v>
      </c>
      <c r="K18" s="56" t="s">
        <v>14</v>
      </c>
      <c r="L18" s="51" t="s">
        <v>15</v>
      </c>
      <c r="M18" s="52"/>
      <c r="N18" s="52"/>
      <c r="O18" s="53" t="s">
        <v>50</v>
      </c>
    </row>
    <row r="19" spans="1:15" ht="82.9" customHeight="1" thickBot="1" x14ac:dyDescent="0.3">
      <c r="A19" s="43"/>
      <c r="B19" s="45"/>
      <c r="C19" s="45"/>
      <c r="D19" s="47"/>
      <c r="E19" s="45"/>
      <c r="F19" s="47"/>
      <c r="G19" s="47"/>
      <c r="H19" s="47"/>
      <c r="I19" s="47"/>
      <c r="J19" s="55"/>
      <c r="K19" s="57"/>
      <c r="L19" s="11" t="s">
        <v>16</v>
      </c>
      <c r="M19" s="10" t="s">
        <v>51</v>
      </c>
      <c r="N19" s="15" t="s">
        <v>52</v>
      </c>
      <c r="O19" s="54"/>
    </row>
    <row r="20" spans="1:15" ht="10.5" customHeight="1" thickBot="1" x14ac:dyDescent="0.3">
      <c r="A20" s="6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  <c r="J20" s="8">
        <v>10</v>
      </c>
      <c r="K20" s="8">
        <v>11</v>
      </c>
      <c r="L20" s="8">
        <v>12</v>
      </c>
      <c r="M20" s="7">
        <v>13</v>
      </c>
      <c r="N20" s="7">
        <v>14</v>
      </c>
      <c r="O20" s="9">
        <v>15</v>
      </c>
    </row>
    <row r="21" spans="1:15" ht="165.75" x14ac:dyDescent="0.25">
      <c r="A21" s="20">
        <v>1</v>
      </c>
      <c r="B21" s="18" t="s">
        <v>18</v>
      </c>
      <c r="C21" s="18" t="s">
        <v>21</v>
      </c>
      <c r="D21" s="17" t="s">
        <v>24</v>
      </c>
      <c r="E21" s="19" t="s">
        <v>20</v>
      </c>
      <c r="F21" s="17" t="s">
        <v>23</v>
      </c>
      <c r="G21" s="17" t="s">
        <v>25</v>
      </c>
      <c r="H21" s="17" t="s">
        <v>26</v>
      </c>
      <c r="I21" s="17" t="s">
        <v>27</v>
      </c>
      <c r="J21" s="21" t="s">
        <v>64</v>
      </c>
      <c r="K21" s="31">
        <v>0</v>
      </c>
      <c r="L21" s="32">
        <v>0</v>
      </c>
      <c r="M21" s="32">
        <v>0</v>
      </c>
      <c r="N21" s="32">
        <v>0</v>
      </c>
      <c r="O21" s="33"/>
    </row>
    <row r="22" spans="1:15" ht="255" x14ac:dyDescent="0.25">
      <c r="A22" s="20">
        <f t="shared" ref="A22:A24" si="0">A21+1</f>
        <v>2</v>
      </c>
      <c r="B22" s="18" t="s">
        <v>18</v>
      </c>
      <c r="C22" s="18" t="s">
        <v>21</v>
      </c>
      <c r="D22" s="17" t="s">
        <v>28</v>
      </c>
      <c r="E22" s="19" t="s">
        <v>20</v>
      </c>
      <c r="F22" s="17" t="s">
        <v>29</v>
      </c>
      <c r="G22" s="17" t="s">
        <v>30</v>
      </c>
      <c r="H22" s="17" t="s">
        <v>31</v>
      </c>
      <c r="I22" s="17" t="s">
        <v>32</v>
      </c>
      <c r="J22" s="21" t="s">
        <v>33</v>
      </c>
      <c r="K22" s="31">
        <v>0</v>
      </c>
      <c r="L22" s="32">
        <v>0</v>
      </c>
      <c r="M22" s="32">
        <v>0</v>
      </c>
      <c r="N22" s="32">
        <v>0</v>
      </c>
      <c r="O22" s="33"/>
    </row>
    <row r="23" spans="1:15" s="12" customFormat="1" ht="140.25" x14ac:dyDescent="0.25">
      <c r="A23" s="20">
        <f t="shared" si="0"/>
        <v>3</v>
      </c>
      <c r="B23" s="18" t="s">
        <v>18</v>
      </c>
      <c r="C23" s="58" t="s">
        <v>105</v>
      </c>
      <c r="D23" s="17" t="s">
        <v>89</v>
      </c>
      <c r="E23" s="19" t="s">
        <v>22</v>
      </c>
      <c r="F23" s="17" t="s">
        <v>34</v>
      </c>
      <c r="G23" s="17" t="s">
        <v>44</v>
      </c>
      <c r="H23" s="17" t="s">
        <v>35</v>
      </c>
      <c r="I23" s="17" t="s">
        <v>36</v>
      </c>
      <c r="J23" s="21" t="s">
        <v>65</v>
      </c>
      <c r="K23" s="39">
        <v>18</v>
      </c>
      <c r="L23" s="40">
        <v>81</v>
      </c>
      <c r="M23" s="40">
        <v>7</v>
      </c>
      <c r="N23" s="34">
        <v>8</v>
      </c>
      <c r="O23" s="35" t="s">
        <v>105</v>
      </c>
    </row>
    <row r="24" spans="1:15" s="12" customFormat="1" ht="297.75" customHeight="1" x14ac:dyDescent="0.25">
      <c r="A24" s="20">
        <f t="shared" si="0"/>
        <v>4</v>
      </c>
      <c r="B24" s="22" t="s">
        <v>18</v>
      </c>
      <c r="C24" s="58" t="s">
        <v>105</v>
      </c>
      <c r="D24" s="23" t="s">
        <v>38</v>
      </c>
      <c r="E24" s="24" t="s">
        <v>20</v>
      </c>
      <c r="F24" s="23" t="s">
        <v>39</v>
      </c>
      <c r="G24" s="23" t="s">
        <v>43</v>
      </c>
      <c r="H24" s="23" t="s">
        <v>40</v>
      </c>
      <c r="I24" s="23" t="s">
        <v>41</v>
      </c>
      <c r="J24" s="17" t="s">
        <v>42</v>
      </c>
      <c r="K24" s="36">
        <v>17</v>
      </c>
      <c r="L24" s="32">
        <v>80</v>
      </c>
      <c r="M24" s="32">
        <v>7</v>
      </c>
      <c r="N24" s="34">
        <v>5</v>
      </c>
      <c r="O24" s="35" t="s">
        <v>105</v>
      </c>
    </row>
    <row r="25" spans="1:15" s="12" customFormat="1" ht="89.25" x14ac:dyDescent="0.25">
      <c r="A25" s="20">
        <v>5</v>
      </c>
      <c r="B25" s="18" t="s">
        <v>18</v>
      </c>
      <c r="C25" s="18" t="s">
        <v>19</v>
      </c>
      <c r="D25" s="17" t="s">
        <v>90</v>
      </c>
      <c r="E25" s="19" t="s">
        <v>20</v>
      </c>
      <c r="F25" s="17" t="s">
        <v>53</v>
      </c>
      <c r="G25" s="17" t="s">
        <v>54</v>
      </c>
      <c r="H25" s="17" t="s">
        <v>55</v>
      </c>
      <c r="I25" s="17" t="s">
        <v>56</v>
      </c>
      <c r="J25" s="17" t="s">
        <v>57</v>
      </c>
      <c r="K25" s="32">
        <v>4</v>
      </c>
      <c r="L25" s="32">
        <v>15</v>
      </c>
      <c r="M25" s="32">
        <v>2</v>
      </c>
      <c r="N25" s="32">
        <v>2</v>
      </c>
      <c r="O25" s="37"/>
    </row>
    <row r="26" spans="1:15" s="12" customFormat="1" ht="140.25" x14ac:dyDescent="0.25">
      <c r="A26" s="20">
        <v>6</v>
      </c>
      <c r="B26" s="18" t="s">
        <v>18</v>
      </c>
      <c r="C26" s="18" t="s">
        <v>19</v>
      </c>
      <c r="D26" s="17" t="s">
        <v>58</v>
      </c>
      <c r="E26" s="26" t="s">
        <v>59</v>
      </c>
      <c r="F26" s="16" t="s">
        <v>60</v>
      </c>
      <c r="G26" s="27" t="s">
        <v>61</v>
      </c>
      <c r="H26" s="16" t="s">
        <v>62</v>
      </c>
      <c r="I26" s="28" t="s">
        <v>63</v>
      </c>
      <c r="J26" s="25" t="s">
        <v>66</v>
      </c>
      <c r="K26" s="32">
        <v>8</v>
      </c>
      <c r="L26" s="32">
        <v>33</v>
      </c>
      <c r="M26" s="32">
        <v>3</v>
      </c>
      <c r="N26" s="32">
        <v>6</v>
      </c>
      <c r="O26" s="37"/>
    </row>
    <row r="27" spans="1:15" s="12" customFormat="1" ht="160.5" customHeight="1" x14ac:dyDescent="0.25">
      <c r="A27" s="29">
        <v>7</v>
      </c>
      <c r="B27" s="18" t="s">
        <v>18</v>
      </c>
      <c r="C27" s="59" t="s">
        <v>105</v>
      </c>
      <c r="D27" s="17" t="s">
        <v>68</v>
      </c>
      <c r="E27" s="26" t="s">
        <v>20</v>
      </c>
      <c r="F27" s="16" t="s">
        <v>39</v>
      </c>
      <c r="G27" s="27" t="s">
        <v>70</v>
      </c>
      <c r="H27" s="16" t="s">
        <v>73</v>
      </c>
      <c r="I27" s="25" t="s">
        <v>74</v>
      </c>
      <c r="J27" s="26" t="s">
        <v>77</v>
      </c>
      <c r="K27" s="32">
        <v>5</v>
      </c>
      <c r="L27" s="32">
        <v>5</v>
      </c>
      <c r="M27" s="32">
        <v>0</v>
      </c>
      <c r="N27" s="32">
        <v>1</v>
      </c>
      <c r="O27" s="37" t="s">
        <v>105</v>
      </c>
    </row>
    <row r="28" spans="1:15" s="12" customFormat="1" ht="160.5" customHeight="1" x14ac:dyDescent="0.25">
      <c r="A28" s="29">
        <v>8</v>
      </c>
      <c r="B28" s="18" t="s">
        <v>18</v>
      </c>
      <c r="C28" s="18" t="s">
        <v>19</v>
      </c>
      <c r="D28" s="17" t="s">
        <v>69</v>
      </c>
      <c r="E28" s="26" t="s">
        <v>20</v>
      </c>
      <c r="F28" s="16" t="s">
        <v>71</v>
      </c>
      <c r="G28" s="27" t="s">
        <v>72</v>
      </c>
      <c r="H28" s="16" t="s">
        <v>80</v>
      </c>
      <c r="I28" s="25" t="s">
        <v>75</v>
      </c>
      <c r="J28" s="30" t="s">
        <v>76</v>
      </c>
      <c r="K28" s="32">
        <v>5</v>
      </c>
      <c r="L28" s="32">
        <v>17</v>
      </c>
      <c r="M28" s="32">
        <v>2</v>
      </c>
      <c r="N28" s="32">
        <v>3</v>
      </c>
      <c r="O28" s="37"/>
    </row>
    <row r="29" spans="1:15" s="12" customFormat="1" ht="283.5" customHeight="1" x14ac:dyDescent="0.25">
      <c r="A29" s="29">
        <v>9</v>
      </c>
      <c r="B29" s="18" t="s">
        <v>18</v>
      </c>
      <c r="C29" s="18" t="s">
        <v>19</v>
      </c>
      <c r="D29" s="17" t="s">
        <v>78</v>
      </c>
      <c r="E29" s="26" t="s">
        <v>20</v>
      </c>
      <c r="F29" s="16" t="s">
        <v>83</v>
      </c>
      <c r="G29" s="27" t="s">
        <v>81</v>
      </c>
      <c r="H29" s="16" t="s">
        <v>82</v>
      </c>
      <c r="I29" s="25" t="s">
        <v>86</v>
      </c>
      <c r="J29" s="30" t="s">
        <v>87</v>
      </c>
      <c r="K29" s="32">
        <v>2</v>
      </c>
      <c r="L29" s="32">
        <v>0</v>
      </c>
      <c r="M29" s="32">
        <v>0</v>
      </c>
      <c r="N29" s="32">
        <v>0</v>
      </c>
      <c r="O29" s="37" t="s">
        <v>105</v>
      </c>
    </row>
    <row r="30" spans="1:15" s="12" customFormat="1" ht="291" customHeight="1" x14ac:dyDescent="0.25">
      <c r="A30" s="29">
        <v>10</v>
      </c>
      <c r="B30" s="18" t="s">
        <v>18</v>
      </c>
      <c r="C30" s="18" t="s">
        <v>19</v>
      </c>
      <c r="D30" s="17" t="s">
        <v>79</v>
      </c>
      <c r="E30" s="26" t="s">
        <v>20</v>
      </c>
      <c r="F30" s="16" t="s">
        <v>83</v>
      </c>
      <c r="G30" s="27" t="s">
        <v>81</v>
      </c>
      <c r="H30" s="16" t="s">
        <v>84</v>
      </c>
      <c r="I30" s="25" t="s">
        <v>85</v>
      </c>
      <c r="J30" s="30" t="s">
        <v>88</v>
      </c>
      <c r="K30" s="32">
        <v>3</v>
      </c>
      <c r="L30" s="32">
        <v>4</v>
      </c>
      <c r="M30" s="32">
        <v>1</v>
      </c>
      <c r="N30" s="32">
        <v>1</v>
      </c>
      <c r="O30" s="37" t="s">
        <v>105</v>
      </c>
    </row>
    <row r="31" spans="1:15" s="12" customFormat="1" ht="204" customHeight="1" x14ac:dyDescent="0.25">
      <c r="A31" s="29">
        <v>11</v>
      </c>
      <c r="B31" s="18" t="s">
        <v>18</v>
      </c>
      <c r="C31" s="18" t="s">
        <v>19</v>
      </c>
      <c r="D31" s="17" t="s">
        <v>106</v>
      </c>
      <c r="E31" s="17" t="s">
        <v>20</v>
      </c>
      <c r="F31" s="17" t="s">
        <v>110</v>
      </c>
      <c r="G31" s="17" t="s">
        <v>107</v>
      </c>
      <c r="H31" s="17" t="s">
        <v>111</v>
      </c>
      <c r="I31" s="17" t="s">
        <v>108</v>
      </c>
      <c r="J31" s="30" t="s">
        <v>109</v>
      </c>
      <c r="K31" s="32">
        <v>2</v>
      </c>
      <c r="L31" s="32">
        <v>6</v>
      </c>
      <c r="M31" s="32">
        <v>1</v>
      </c>
      <c r="N31" s="32">
        <v>1</v>
      </c>
      <c r="O31" s="37"/>
    </row>
    <row r="32" spans="1:15" s="12" customFormat="1" ht="204" customHeight="1" x14ac:dyDescent="0.25">
      <c r="A32" s="29">
        <v>12</v>
      </c>
      <c r="B32" s="18" t="s">
        <v>18</v>
      </c>
      <c r="C32" s="18" t="s">
        <v>19</v>
      </c>
      <c r="D32" s="17" t="s">
        <v>91</v>
      </c>
      <c r="E32" s="26" t="s">
        <v>20</v>
      </c>
      <c r="F32" s="16" t="s">
        <v>37</v>
      </c>
      <c r="G32" s="27" t="s">
        <v>67</v>
      </c>
      <c r="H32" s="16" t="s">
        <v>92</v>
      </c>
      <c r="I32" s="25" t="s">
        <v>93</v>
      </c>
      <c r="J32" s="26" t="s">
        <v>94</v>
      </c>
      <c r="K32" s="40">
        <v>2</v>
      </c>
      <c r="L32" s="40">
        <v>0</v>
      </c>
      <c r="M32" s="40">
        <v>0</v>
      </c>
      <c r="N32" s="40">
        <v>0</v>
      </c>
      <c r="O32" s="37"/>
    </row>
    <row r="33" spans="1:15" s="12" customFormat="1" ht="219.75" customHeight="1" x14ac:dyDescent="0.25">
      <c r="A33" s="29">
        <v>13</v>
      </c>
      <c r="B33" s="18" t="s">
        <v>18</v>
      </c>
      <c r="C33" s="18" t="s">
        <v>19</v>
      </c>
      <c r="D33" s="17" t="s">
        <v>95</v>
      </c>
      <c r="E33" s="26" t="s">
        <v>20</v>
      </c>
      <c r="F33" s="16" t="s">
        <v>96</v>
      </c>
      <c r="G33" s="27" t="s">
        <v>100</v>
      </c>
      <c r="H33" s="16" t="s">
        <v>97</v>
      </c>
      <c r="I33" s="25" t="s">
        <v>98</v>
      </c>
      <c r="J33" s="26" t="s">
        <v>99</v>
      </c>
      <c r="K33" s="40">
        <v>2</v>
      </c>
      <c r="L33" s="40">
        <v>4</v>
      </c>
      <c r="M33" s="40">
        <v>1</v>
      </c>
      <c r="N33" s="40">
        <v>1</v>
      </c>
      <c r="O33" s="37"/>
    </row>
    <row r="34" spans="1:15" s="12" customFormat="1" ht="204" customHeight="1" x14ac:dyDescent="0.25">
      <c r="A34" s="29">
        <v>14</v>
      </c>
      <c r="B34" s="18" t="s">
        <v>18</v>
      </c>
      <c r="C34" s="59" t="s">
        <v>105</v>
      </c>
      <c r="D34" s="17" t="s">
        <v>113</v>
      </c>
      <c r="E34" s="26" t="s">
        <v>20</v>
      </c>
      <c r="F34" s="16" t="s">
        <v>101</v>
      </c>
      <c r="G34" s="27" t="s">
        <v>102</v>
      </c>
      <c r="H34" s="16" t="s">
        <v>103</v>
      </c>
      <c r="I34" s="25" t="s">
        <v>121</v>
      </c>
      <c r="J34" s="26" t="s">
        <v>104</v>
      </c>
      <c r="K34" s="40">
        <v>5</v>
      </c>
      <c r="L34" s="40">
        <v>32</v>
      </c>
      <c r="M34" s="40">
        <v>4</v>
      </c>
      <c r="N34" s="40">
        <v>4</v>
      </c>
      <c r="O34" s="37" t="s">
        <v>105</v>
      </c>
    </row>
    <row r="35" spans="1:15" s="12" customFormat="1" ht="204" customHeight="1" x14ac:dyDescent="0.25">
      <c r="A35" s="29">
        <v>15</v>
      </c>
      <c r="B35" s="18" t="s">
        <v>18</v>
      </c>
      <c r="C35" s="18" t="s">
        <v>19</v>
      </c>
      <c r="D35" s="60" t="s">
        <v>114</v>
      </c>
      <c r="E35" s="26" t="s">
        <v>20</v>
      </c>
      <c r="F35" s="16" t="s">
        <v>101</v>
      </c>
      <c r="G35" s="27" t="s">
        <v>102</v>
      </c>
      <c r="H35" s="16" t="s">
        <v>103</v>
      </c>
      <c r="I35" s="25" t="s">
        <v>117</v>
      </c>
      <c r="J35" s="26" t="s">
        <v>120</v>
      </c>
      <c r="K35" s="40">
        <v>0</v>
      </c>
      <c r="L35" s="40">
        <v>0</v>
      </c>
      <c r="M35" s="40">
        <v>0</v>
      </c>
      <c r="N35" s="40">
        <v>0</v>
      </c>
      <c r="O35" s="37"/>
    </row>
    <row r="36" spans="1:15" s="12" customFormat="1" ht="204" customHeight="1" x14ac:dyDescent="0.25">
      <c r="A36" s="29">
        <v>16</v>
      </c>
      <c r="B36" s="18" t="s">
        <v>18</v>
      </c>
      <c r="C36" s="18" t="s">
        <v>19</v>
      </c>
      <c r="D36" s="60" t="s">
        <v>115</v>
      </c>
      <c r="E36" s="26" t="s">
        <v>20</v>
      </c>
      <c r="F36" s="16" t="s">
        <v>101</v>
      </c>
      <c r="G36" s="27" t="s">
        <v>102</v>
      </c>
      <c r="H36" s="16" t="s">
        <v>103</v>
      </c>
      <c r="I36" s="25" t="s">
        <v>118</v>
      </c>
      <c r="J36" s="26" t="s">
        <v>120</v>
      </c>
      <c r="K36" s="40">
        <v>0</v>
      </c>
      <c r="L36" s="40">
        <v>0</v>
      </c>
      <c r="M36" s="40">
        <v>0</v>
      </c>
      <c r="N36" s="40">
        <v>0</v>
      </c>
      <c r="O36" s="37"/>
    </row>
    <row r="37" spans="1:15" s="12" customFormat="1" ht="204" customHeight="1" x14ac:dyDescent="0.25">
      <c r="A37" s="29">
        <v>17</v>
      </c>
      <c r="B37" s="18" t="s">
        <v>18</v>
      </c>
      <c r="C37" s="18" t="s">
        <v>19</v>
      </c>
      <c r="D37" s="60" t="s">
        <v>116</v>
      </c>
      <c r="E37" s="26" t="s">
        <v>20</v>
      </c>
      <c r="F37" s="16" t="s">
        <v>101</v>
      </c>
      <c r="G37" s="27" t="s">
        <v>102</v>
      </c>
      <c r="H37" s="16" t="s">
        <v>103</v>
      </c>
      <c r="I37" s="25" t="s">
        <v>119</v>
      </c>
      <c r="J37" s="26" t="s">
        <v>120</v>
      </c>
      <c r="K37" s="40">
        <v>0</v>
      </c>
      <c r="L37" s="40">
        <v>0</v>
      </c>
      <c r="M37" s="40">
        <v>0</v>
      </c>
      <c r="N37" s="40">
        <v>0</v>
      </c>
      <c r="O37" s="37"/>
    </row>
    <row r="38" spans="1:15" s="12" customFormat="1" ht="76.5" customHeight="1" x14ac:dyDescent="0.25">
      <c r="A38" s="14"/>
      <c r="B38" s="13"/>
      <c r="C38" s="13"/>
      <c r="D38" s="13"/>
      <c r="E38" s="13"/>
      <c r="F38" s="13"/>
      <c r="G38" s="13"/>
      <c r="H38" s="13"/>
      <c r="I38" s="13"/>
      <c r="J38" s="13"/>
      <c r="K38" s="32">
        <f>SUM(K34+K33+K32+K31+K30+K29+K28+K27+K26+K25+K24+K23+K22+K21)</f>
        <v>73</v>
      </c>
      <c r="L38" s="40">
        <f>SUM(L34+L33+L32+L31+L30+L29+L28+L27+L26+L25+L24+L23+L22+L21)</f>
        <v>277</v>
      </c>
      <c r="M38" s="32">
        <f>SUM(M34+M33+M32+M31+M30+M29+M28+M27+M26+M25+M24+M23+M22+M21)</f>
        <v>28</v>
      </c>
      <c r="N38" s="32">
        <f>SUM(N34+N33+N32+N31+N30+N29+N28+N27+N26+N25+N24+N23+N22+N21)</f>
        <v>32</v>
      </c>
      <c r="O38" s="38">
        <v>6</v>
      </c>
    </row>
    <row r="39" spans="1:15" s="12" customForma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s="12" customFormat="1" ht="173.25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s="12" customForma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s="12" customForma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s="12" customFormat="1" ht="2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s="12" customFormat="1" ht="227.25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s="12" customFormat="1" ht="233.25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</sheetData>
  <mergeCells count="24">
    <mergeCell ref="L18:N18"/>
    <mergeCell ref="O18:O19"/>
    <mergeCell ref="F18:F19"/>
    <mergeCell ref="G18:G19"/>
    <mergeCell ref="H18:H19"/>
    <mergeCell ref="I18:I19"/>
    <mergeCell ref="J18:J19"/>
    <mergeCell ref="K18:K19"/>
    <mergeCell ref="M11:O11"/>
    <mergeCell ref="M12:O12"/>
    <mergeCell ref="A15:O15"/>
    <mergeCell ref="A16:O16"/>
    <mergeCell ref="A17:O17"/>
    <mergeCell ref="A18:A19"/>
    <mergeCell ref="B18:B19"/>
    <mergeCell ref="C18:C19"/>
    <mergeCell ref="D18:D19"/>
    <mergeCell ref="E18:E19"/>
    <mergeCell ref="M10:O10"/>
    <mergeCell ref="M2:O2"/>
    <mergeCell ref="M3:O3"/>
    <mergeCell ref="M4:O4"/>
    <mergeCell ref="M5:O5"/>
    <mergeCell ref="M9:O9"/>
  </mergeCells>
  <conditionalFormatting sqref="E27:I30 J27 E32:I37">
    <cfRule type="expression" dxfId="21" priority="16">
      <formula>AND(ISBLANK(E27),ISTEXT($F27))</formula>
    </cfRule>
  </conditionalFormatting>
  <conditionalFormatting sqref="E26:H26">
    <cfRule type="expression" dxfId="20" priority="13">
      <formula>AND(ISBLANK(E26),ISTEXT($F26))</formula>
    </cfRule>
  </conditionalFormatting>
  <conditionalFormatting sqref="H26">
    <cfRule type="expression" dxfId="19" priority="12">
      <formula>AND(ISBLANK(H26),ISTEXT($F26))</formula>
    </cfRule>
  </conditionalFormatting>
  <conditionalFormatting sqref="J26">
    <cfRule type="expression" dxfId="18" priority="10">
      <formula>AND(ISBLANK(J26),ISTEXT($F26))</formula>
    </cfRule>
  </conditionalFormatting>
  <conditionalFormatting sqref="J26">
    <cfRule type="expression" dxfId="17" priority="11">
      <formula>AND(ISBLANK(J26),ISTEXT($F26))</formula>
    </cfRule>
  </conditionalFormatting>
  <conditionalFormatting sqref="J28:J37">
    <cfRule type="expression" dxfId="16" priority="4">
      <formula>AND(ISBLANK(J28),ISTEXT($F28))</formula>
    </cfRule>
  </conditionalFormatting>
  <conditionalFormatting sqref="D35">
    <cfRule type="expression" dxfId="15" priority="3">
      <formula>NOT(ISBLANK($AM35))</formula>
    </cfRule>
  </conditionalFormatting>
  <conditionalFormatting sqref="D36">
    <cfRule type="expression" dxfId="14" priority="2">
      <formula>NOT(ISBLANK($AM36))</formula>
    </cfRule>
  </conditionalFormatting>
  <conditionalFormatting sqref="D37">
    <cfRule type="expression" dxfId="12" priority="1">
      <formula>NOT(ISBLANK($AM37))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Алешкин Сергей Владимирович</dc:creator>
  <cp:lastModifiedBy>Тащеева Виктория Артуровна</cp:lastModifiedBy>
  <cp:lastPrinted>2023-10-09T07:08:44Z</cp:lastPrinted>
  <dcterms:created xsi:type="dcterms:W3CDTF">2018-10-16T14:58:57Z</dcterms:created>
  <dcterms:modified xsi:type="dcterms:W3CDTF">2023-12-19T05:49:49Z</dcterms:modified>
</cp:coreProperties>
</file>